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11\МВК 11.12.2025 № 417\"/>
    </mc:Choice>
  </mc:AlternateContent>
  <xr:revisionPtr revIDLastSave="0" documentId="13_ncr:1_{ADEB1BCB-7C86-4ACE-AF1C-8EE8E103B49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" sheetId="3" r:id="rId1"/>
  </sheets>
  <definedNames>
    <definedName name="_xlnm.Print_Area" localSheetId="0">'2025'!$A$1:$D$65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3" l="1"/>
  <c r="D21" i="3"/>
  <c r="D55" i="3"/>
  <c r="D52" i="3"/>
  <c r="D51" i="3" l="1"/>
  <c r="D57" i="3" s="1"/>
  <c r="D62" i="3" s="1"/>
  <c r="D13" i="3"/>
  <c r="D15" i="3"/>
  <c r="D19" i="3"/>
  <c r="D63" i="3"/>
  <c r="D38" i="3"/>
  <c r="D28" i="3"/>
  <c r="D23" i="3"/>
  <c r="D30" i="3" l="1"/>
  <c r="D37" i="3" s="1"/>
  <c r="D36" i="3" s="1"/>
  <c r="D61" i="3"/>
</calcChain>
</file>

<file path=xl/sharedStrings.xml><?xml version="1.0" encoding="utf-8"?>
<sst xmlns="http://schemas.openxmlformats.org/spreadsheetml/2006/main" count="69" uniqueCount="48">
  <si>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</si>
  <si>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</si>
  <si>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</si>
  <si>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</si>
  <si>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</si>
  <si>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</si>
  <si>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</si>
  <si>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</si>
  <si>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</si>
  <si>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</si>
  <si>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</si>
  <si>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</si>
  <si>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</si>
  <si>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</si>
  <si>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</si>
  <si>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</si>
  <si>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</si>
  <si>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</si>
  <si>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</si>
  <si>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</si>
  <si>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</si>
  <si>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</si>
  <si>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</si>
  <si>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</si>
  <si>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</si>
  <si>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</si>
  <si>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</si>
  <si>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</si>
  <si>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</si>
  <si>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</si>
  <si>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</si>
  <si>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</si>
  <si>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</si>
  <si>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</si>
  <si>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</si>
  <si>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</si>
  <si>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</si>
  <si>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Районний бюджет Шосткинського району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</si>
  <si>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</si>
  <si>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Субвенція з місцевого бюджету на здійснення переданих видатків у сфері освіти за рахунок  коштів освітньої субвенції</t>
  </si>
  <si>
    <t>Міжбюджетні  трансферти на 2026  рік</t>
  </si>
  <si>
    <t>у тому числі:</t>
  </si>
  <si>
    <t xml:space="preserve">     на компенсаційні виплати за пільговий проїзд автомобільним транспортом на автобусних маршрутах загального користування у Сумській області</t>
  </si>
  <si>
    <t>до проєкту</t>
  </si>
  <si>
    <t xml:space="preserve"> Додаток № 5</t>
  </si>
  <si>
    <t>Керуючий справами виконавчого комітету Глухівської міської ради                         Ірина ТЕРЕЩЕНКО</t>
  </si>
  <si>
    <t>Додаткова дотація з державного бюджету місцевим бюджетам на функціонування територій, на яких ведуться бойові дії</t>
  </si>
  <si>
    <t>11.12.2025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</si>
</sst>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49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0" fillId="0" borderId="0" xfId="0" applyFont="1" applyAlignment="1">
      <alignment vertical="center"/>
    </xf>
    <xf numFmtId="2" fontId="10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wrapText="1"/>
    </xf>
    <xf numFmtId="0" fontId="7" fillId="3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justify"/>
    </xf>
    <xf numFmtId="2" fontId="7" fillId="3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0" fontId="10" fillId="0" borderId="0" xfId="0" applyFont="1"/>
    <xf numFmtId="0" fontId="12" fillId="3" borderId="0" xfId="0" applyFont="1" applyFill="1" applyAlignment="1">
      <alignment horizontal="justify"/>
    </xf>
    <xf numFmtId="0" fontId="10" fillId="3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/>
    </xf>
    <xf numFmtId="0" fontId="7" fillId="3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justify" vertical="center"/>
    </xf>
    <xf numFmtId="2" fontId="4" fillId="0" borderId="1" xfId="0" applyNumberFormat="1" applyFont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2" fontId="14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5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10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6"/>
  <sheetViews>
    <sheetView tabSelected="1" zoomScale="80" zoomScaleNormal="80" zoomScaleSheetLayoutView="70" workbookViewId="0">
      <selection activeCell="D3" sqref="D3"/>
    </sheetView>
  </sheetViews>
  <sheetFormatPr defaultColWidth="8.85546875" defaultRowHeight="12.75" x14ac:dyDescent="0.2"/>
  <cols>
    <col min="1" max="2" width="17.28515625" style="2" customWidth="1"/>
    <col min="3" max="3" width="107.28515625" style="2" customWidth="1"/>
    <col min="4" max="4" width="22.7109375" style="2" customWidth="1"/>
    <col min="5" max="16384" width="8.85546875" style="2"/>
  </cols>
  <sheetData>
    <row r="1" spans="1:8" ht="18" customHeight="1" x14ac:dyDescent="0.2">
      <c r="A1" s="1"/>
      <c r="B1" s="1"/>
      <c r="C1" s="64" t="s">
        <v>44</v>
      </c>
      <c r="D1" s="65"/>
      <c r="E1" s="3"/>
      <c r="F1" s="3"/>
      <c r="G1" s="3"/>
      <c r="H1" s="3"/>
    </row>
    <row r="2" spans="1:8" ht="21.75" customHeight="1" x14ac:dyDescent="0.2">
      <c r="A2" s="1"/>
      <c r="B2" s="1"/>
      <c r="C2" s="92" t="s">
        <v>43</v>
      </c>
      <c r="D2" s="93"/>
      <c r="E2" s="3"/>
      <c r="F2" s="3"/>
      <c r="G2" s="3"/>
      <c r="H2" s="3"/>
    </row>
    <row r="3" spans="1:8" ht="18" customHeight="1" x14ac:dyDescent="0.2">
      <c r="A3" s="1"/>
      <c r="B3" s="1"/>
      <c r="C3" s="3"/>
      <c r="D3" s="62" t="s">
        <v>47</v>
      </c>
      <c r="E3" s="3"/>
      <c r="F3" s="3"/>
      <c r="G3" s="3"/>
      <c r="H3" s="3"/>
    </row>
    <row r="4" spans="1:8" ht="18.75" x14ac:dyDescent="0.3">
      <c r="A4" s="1"/>
      <c r="B4" s="1"/>
      <c r="C4" s="26"/>
    </row>
    <row r="5" spans="1:8" ht="20.25" x14ac:dyDescent="0.3">
      <c r="A5" s="96" t="s">
        <v>40</v>
      </c>
      <c r="B5" s="96"/>
      <c r="C5" s="96"/>
      <c r="D5" s="96"/>
    </row>
    <row r="6" spans="1:8" ht="18.75" x14ac:dyDescent="0.2">
      <c r="A6" s="4">
        <v>1854100000</v>
      </c>
      <c r="B6" s="4"/>
    </row>
    <row r="7" spans="1:8" ht="15.75" x14ac:dyDescent="0.2">
      <c r="A7" s="5" t="s">
        <v>0</v>
      </c>
      <c r="B7" s="5"/>
    </row>
    <row r="8" spans="1:8" ht="18.75" x14ac:dyDescent="0.2">
      <c r="A8" s="6" t="s">
        <v>19</v>
      </c>
      <c r="B8" s="6"/>
    </row>
    <row r="9" spans="1:8" ht="15.75" x14ac:dyDescent="0.2">
      <c r="A9" s="16"/>
      <c r="B9" s="16"/>
      <c r="D9" s="16" t="s">
        <v>1</v>
      </c>
    </row>
    <row r="10" spans="1:8" ht="46.5" customHeight="1" x14ac:dyDescent="0.2">
      <c r="A10" s="27" t="s">
        <v>30</v>
      </c>
      <c r="B10" s="97" t="s">
        <v>31</v>
      </c>
      <c r="C10" s="98"/>
      <c r="D10" s="28" t="s">
        <v>2</v>
      </c>
    </row>
    <row r="11" spans="1:8" ht="15.75" x14ac:dyDescent="0.2">
      <c r="A11" s="7">
        <v>1</v>
      </c>
      <c r="B11" s="99">
        <v>2</v>
      </c>
      <c r="C11" s="100"/>
      <c r="D11" s="7">
        <v>3</v>
      </c>
    </row>
    <row r="12" spans="1:8" ht="15.95" customHeight="1" x14ac:dyDescent="0.2">
      <c r="A12" s="101" t="s">
        <v>3</v>
      </c>
      <c r="B12" s="102"/>
      <c r="C12" s="102"/>
      <c r="D12" s="103"/>
    </row>
    <row r="13" spans="1:8" ht="19.149999999999999" customHeight="1" x14ac:dyDescent="0.2">
      <c r="A13" s="8">
        <v>41020100</v>
      </c>
      <c r="B13" s="94" t="s">
        <v>24</v>
      </c>
      <c r="C13" s="95"/>
      <c r="D13" s="9">
        <f>D14</f>
        <v>50319800</v>
      </c>
    </row>
    <row r="14" spans="1:8" ht="18.600000000000001" customHeight="1" x14ac:dyDescent="0.2">
      <c r="A14" s="24">
        <v>9900000000</v>
      </c>
      <c r="B14" s="86" t="s">
        <v>22</v>
      </c>
      <c r="C14" s="87"/>
      <c r="D14" s="59">
        <v>50319800</v>
      </c>
    </row>
    <row r="15" spans="1:8" ht="52.9" customHeight="1" x14ac:dyDescent="0.2">
      <c r="A15" s="8">
        <v>41021400</v>
      </c>
      <c r="B15" s="88" t="s">
        <v>23</v>
      </c>
      <c r="C15" s="89"/>
      <c r="D15" s="25">
        <f>D16</f>
        <v>6379700</v>
      </c>
    </row>
    <row r="16" spans="1:8" ht="15.6" customHeight="1" x14ac:dyDescent="0.2">
      <c r="A16" s="24">
        <v>9900000000</v>
      </c>
      <c r="B16" s="86" t="s">
        <v>22</v>
      </c>
      <c r="C16" s="87"/>
      <c r="D16" s="59">
        <v>6379700</v>
      </c>
    </row>
    <row r="17" spans="1:4" ht="22.15" customHeight="1" x14ac:dyDescent="0.2">
      <c r="A17" s="44"/>
      <c r="B17" s="90" t="s">
        <v>46</v>
      </c>
      <c r="C17" s="91"/>
      <c r="D17" s="61">
        <f>D18</f>
        <v>13718900</v>
      </c>
    </row>
    <row r="18" spans="1:4" ht="15.6" customHeight="1" x14ac:dyDescent="0.2">
      <c r="A18" s="24">
        <v>9900000000</v>
      </c>
      <c r="B18" s="86" t="s">
        <v>22</v>
      </c>
      <c r="C18" s="87"/>
      <c r="D18" s="59">
        <v>13718900</v>
      </c>
    </row>
    <row r="19" spans="1:4" ht="17.45" hidden="1" customHeight="1" x14ac:dyDescent="0.2">
      <c r="A19" s="8">
        <v>41033900</v>
      </c>
      <c r="B19" s="75" t="s">
        <v>21</v>
      </c>
      <c r="C19" s="76"/>
      <c r="D19" s="9">
        <f>D20</f>
        <v>0</v>
      </c>
    </row>
    <row r="20" spans="1:4" ht="20.45" hidden="1" customHeight="1" x14ac:dyDescent="0.2">
      <c r="A20" s="24">
        <v>9900000000</v>
      </c>
      <c r="B20" s="73" t="s">
        <v>22</v>
      </c>
      <c r="C20" s="74"/>
      <c r="D20" s="60"/>
    </row>
    <row r="21" spans="1:4" ht="16.149999999999999" hidden="1" customHeight="1" x14ac:dyDescent="0.25">
      <c r="A21" s="8">
        <v>41051000</v>
      </c>
      <c r="B21" s="69" t="s">
        <v>39</v>
      </c>
      <c r="C21" s="70"/>
      <c r="D21" s="9">
        <f>D22</f>
        <v>0</v>
      </c>
    </row>
    <row r="22" spans="1:4" ht="18.600000000000001" hidden="1" customHeight="1" x14ac:dyDescent="0.2">
      <c r="A22" s="31" t="s">
        <v>25</v>
      </c>
      <c r="B22" s="73" t="s">
        <v>15</v>
      </c>
      <c r="C22" s="74"/>
      <c r="D22" s="59"/>
    </row>
    <row r="23" spans="1:4" s="10" customFormat="1" ht="18" customHeight="1" x14ac:dyDescent="0.2">
      <c r="A23" s="8">
        <v>41053900</v>
      </c>
      <c r="B23" s="85" t="s">
        <v>14</v>
      </c>
      <c r="C23" s="85"/>
      <c r="D23" s="9">
        <f>SUM(D24:D27)</f>
        <v>156320</v>
      </c>
    </row>
    <row r="24" spans="1:4" ht="18.600000000000001" hidden="1" customHeight="1" x14ac:dyDescent="0.2">
      <c r="A24" s="31" t="s">
        <v>25</v>
      </c>
      <c r="B24" s="73" t="s">
        <v>15</v>
      </c>
      <c r="C24" s="74"/>
      <c r="D24" s="59"/>
    </row>
    <row r="25" spans="1:4" ht="18.600000000000001" customHeight="1" x14ac:dyDescent="0.2">
      <c r="A25" s="31" t="s">
        <v>26</v>
      </c>
      <c r="B25" s="73" t="s">
        <v>27</v>
      </c>
      <c r="C25" s="74"/>
      <c r="D25" s="12">
        <v>106978</v>
      </c>
    </row>
    <row r="26" spans="1:4" ht="21" customHeight="1" x14ac:dyDescent="0.2">
      <c r="A26" s="31" t="s">
        <v>28</v>
      </c>
      <c r="B26" s="73" t="s">
        <v>29</v>
      </c>
      <c r="C26" s="74"/>
      <c r="D26" s="32">
        <v>7690</v>
      </c>
    </row>
    <row r="27" spans="1:4" ht="19.899999999999999" customHeight="1" x14ac:dyDescent="0.2">
      <c r="A27" s="24">
        <v>1850100000</v>
      </c>
      <c r="B27" s="73" t="s">
        <v>17</v>
      </c>
      <c r="C27" s="74"/>
      <c r="D27" s="12">
        <v>41652</v>
      </c>
    </row>
    <row r="28" spans="1:4" s="10" customFormat="1" ht="37.15" hidden="1" customHeight="1" x14ac:dyDescent="0.2">
      <c r="A28" s="8">
        <v>41055000</v>
      </c>
      <c r="B28" s="75" t="s">
        <v>18</v>
      </c>
      <c r="C28" s="76"/>
      <c r="D28" s="33">
        <f>D29</f>
        <v>0</v>
      </c>
    </row>
    <row r="29" spans="1:4" ht="18.600000000000001" hidden="1" customHeight="1" x14ac:dyDescent="0.2">
      <c r="A29" s="34" t="s">
        <v>25</v>
      </c>
      <c r="B29" s="77" t="s">
        <v>15</v>
      </c>
      <c r="C29" s="78"/>
      <c r="D29" s="59"/>
    </row>
    <row r="30" spans="1:4" ht="15.75" x14ac:dyDescent="0.2">
      <c r="A30" s="34"/>
      <c r="B30" s="79" t="s">
        <v>32</v>
      </c>
      <c r="C30" s="80"/>
      <c r="D30" s="9">
        <f>D13+D15+D17+D19+D21+D23+D28</f>
        <v>70574720</v>
      </c>
    </row>
    <row r="31" spans="1:4" ht="31.35" customHeight="1" x14ac:dyDescent="0.2">
      <c r="A31" s="66" t="s">
        <v>4</v>
      </c>
      <c r="B31" s="66"/>
      <c r="C31" s="66"/>
      <c r="D31" s="66"/>
    </row>
    <row r="32" spans="1:4" ht="15.75" hidden="1" x14ac:dyDescent="0.25">
      <c r="A32" s="35"/>
      <c r="B32" s="69"/>
      <c r="C32" s="70"/>
      <c r="D32" s="9"/>
    </row>
    <row r="33" spans="1:4" ht="15.75" hidden="1" x14ac:dyDescent="0.25">
      <c r="A33" s="11"/>
      <c r="B33" s="71"/>
      <c r="C33" s="72"/>
      <c r="D33" s="12"/>
    </row>
    <row r="34" spans="1:4" ht="15.75" hidden="1" x14ac:dyDescent="0.25">
      <c r="A34" s="13">
        <v>1810000000</v>
      </c>
      <c r="B34" s="71" t="s">
        <v>15</v>
      </c>
      <c r="C34" s="72"/>
      <c r="D34" s="36"/>
    </row>
    <row r="35" spans="1:4" ht="18" customHeight="1" x14ac:dyDescent="0.25">
      <c r="A35" s="15"/>
      <c r="B35" s="81" t="s">
        <v>16</v>
      </c>
      <c r="C35" s="82"/>
      <c r="D35" s="37"/>
    </row>
    <row r="36" spans="1:4" ht="15.75" x14ac:dyDescent="0.25">
      <c r="A36" s="38" t="s">
        <v>5</v>
      </c>
      <c r="B36" s="69" t="s">
        <v>6</v>
      </c>
      <c r="C36" s="70"/>
      <c r="D36" s="37">
        <f>SUM(D37:D38)</f>
        <v>70574720</v>
      </c>
    </row>
    <row r="37" spans="1:4" ht="15.75" x14ac:dyDescent="0.25">
      <c r="A37" s="38" t="s">
        <v>5</v>
      </c>
      <c r="B37" s="83" t="s">
        <v>7</v>
      </c>
      <c r="C37" s="84"/>
      <c r="D37" s="14">
        <f>SUM(D30)</f>
        <v>70574720</v>
      </c>
    </row>
    <row r="38" spans="1:4" ht="15.75" x14ac:dyDescent="0.25">
      <c r="A38" s="38" t="s">
        <v>5</v>
      </c>
      <c r="B38" s="83" t="s">
        <v>8</v>
      </c>
      <c r="C38" s="84"/>
      <c r="D38" s="14">
        <f>D35</f>
        <v>0</v>
      </c>
    </row>
    <row r="39" spans="1:4" ht="15.75" x14ac:dyDescent="0.25">
      <c r="A39" s="39"/>
      <c r="B39" s="39"/>
      <c r="C39" s="40"/>
      <c r="D39" s="40"/>
    </row>
    <row r="40" spans="1:4" ht="15.75" x14ac:dyDescent="0.25">
      <c r="A40" s="41" t="s">
        <v>9</v>
      </c>
      <c r="B40" s="41"/>
      <c r="C40" s="40"/>
      <c r="D40" s="40"/>
    </row>
    <row r="41" spans="1:4" ht="15.75" x14ac:dyDescent="0.25">
      <c r="A41" s="40"/>
      <c r="B41" s="40"/>
      <c r="C41" s="40"/>
      <c r="D41" s="16" t="s">
        <v>10</v>
      </c>
    </row>
    <row r="42" spans="1:4" ht="76.5" x14ac:dyDescent="0.2">
      <c r="A42" s="27" t="s">
        <v>33</v>
      </c>
      <c r="B42" s="28" t="s">
        <v>11</v>
      </c>
      <c r="C42" s="29" t="s">
        <v>34</v>
      </c>
      <c r="D42" s="7" t="s">
        <v>2</v>
      </c>
    </row>
    <row r="43" spans="1:4" ht="15.75" x14ac:dyDescent="0.2">
      <c r="A43" s="7">
        <v>1</v>
      </c>
      <c r="B43" s="7">
        <v>2</v>
      </c>
      <c r="C43" s="7">
        <v>3</v>
      </c>
      <c r="D43" s="7">
        <v>4</v>
      </c>
    </row>
    <row r="44" spans="1:4" ht="23.45" customHeight="1" x14ac:dyDescent="0.2">
      <c r="A44" s="66" t="s">
        <v>12</v>
      </c>
      <c r="B44" s="66"/>
      <c r="C44" s="66"/>
      <c r="D44" s="66"/>
    </row>
    <row r="45" spans="1:4" s="40" customFormat="1" ht="15.75" hidden="1" x14ac:dyDescent="0.25">
      <c r="A45" s="43"/>
      <c r="B45" s="46"/>
      <c r="C45" s="47"/>
      <c r="D45" s="48"/>
    </row>
    <row r="46" spans="1:4" s="40" customFormat="1" ht="15.75" hidden="1" x14ac:dyDescent="0.25">
      <c r="A46" s="43"/>
      <c r="B46" s="43"/>
      <c r="C46" s="49"/>
      <c r="D46" s="45"/>
    </row>
    <row r="47" spans="1:4" s="40" customFormat="1" ht="15.75" hidden="1" x14ac:dyDescent="0.25">
      <c r="A47" s="43"/>
      <c r="B47" s="43"/>
      <c r="C47" s="49"/>
      <c r="D47" s="45"/>
    </row>
    <row r="48" spans="1:4" s="40" customFormat="1" ht="46.9" hidden="1" customHeight="1" x14ac:dyDescent="0.25">
      <c r="A48" s="43"/>
      <c r="B48" s="43"/>
      <c r="C48" s="50"/>
      <c r="D48" s="45"/>
    </row>
    <row r="49" spans="1:4" s="40" customFormat="1" ht="46.9" hidden="1" customHeight="1" x14ac:dyDescent="0.25">
      <c r="A49" s="43"/>
      <c r="B49" s="43"/>
      <c r="C49" s="39"/>
      <c r="D49" s="45"/>
    </row>
    <row r="50" spans="1:4" s="40" customFormat="1" ht="46.9" hidden="1" customHeight="1" x14ac:dyDescent="0.25">
      <c r="A50" s="43"/>
      <c r="B50" s="43"/>
      <c r="C50" s="50"/>
      <c r="D50" s="45"/>
    </row>
    <row r="51" spans="1:4" s="40" customFormat="1" ht="15.75" x14ac:dyDescent="0.25">
      <c r="A51" s="44">
        <v>3719770</v>
      </c>
      <c r="B51" s="51">
        <v>9770</v>
      </c>
      <c r="C51" s="52" t="s">
        <v>35</v>
      </c>
      <c r="D51" s="42">
        <f>SUM(D52+D55)</f>
        <v>111300</v>
      </c>
    </row>
    <row r="52" spans="1:4" s="40" customFormat="1" ht="15.75" x14ac:dyDescent="0.25">
      <c r="A52" s="44">
        <v>1810000000</v>
      </c>
      <c r="B52" s="51"/>
      <c r="C52" s="52" t="s">
        <v>15</v>
      </c>
      <c r="D52" s="42">
        <f>SUM(D54)</f>
        <v>111300</v>
      </c>
    </row>
    <row r="53" spans="1:4" s="40" customFormat="1" ht="15.75" x14ac:dyDescent="0.25">
      <c r="A53" s="44"/>
      <c r="B53" s="51"/>
      <c r="C53" s="52" t="s">
        <v>41</v>
      </c>
      <c r="D53" s="42"/>
    </row>
    <row r="54" spans="1:4" s="40" customFormat="1" ht="31.5" x14ac:dyDescent="0.25">
      <c r="A54" s="44"/>
      <c r="B54" s="51"/>
      <c r="C54" s="57" t="s">
        <v>42</v>
      </c>
      <c r="D54" s="45">
        <v>111300</v>
      </c>
    </row>
    <row r="55" spans="1:4" s="53" customFormat="1" ht="15.75" hidden="1" x14ac:dyDescent="0.25">
      <c r="A55" s="44">
        <v>1831720000</v>
      </c>
      <c r="B55" s="51"/>
      <c r="C55" s="52" t="s">
        <v>37</v>
      </c>
      <c r="D55" s="42">
        <f>SUM(D56)</f>
        <v>0</v>
      </c>
    </row>
    <row r="56" spans="1:4" s="40" customFormat="1" ht="31.5" hidden="1" x14ac:dyDescent="0.25">
      <c r="A56" s="43"/>
      <c r="B56" s="43"/>
      <c r="C56" s="54" t="s">
        <v>38</v>
      </c>
      <c r="D56" s="45"/>
    </row>
    <row r="57" spans="1:4" s="53" customFormat="1" ht="15.75" x14ac:dyDescent="0.25">
      <c r="A57" s="44"/>
      <c r="B57" s="44"/>
      <c r="C57" s="55" t="s">
        <v>36</v>
      </c>
      <c r="D57" s="42">
        <f>SUM(D51)</f>
        <v>111300</v>
      </c>
    </row>
    <row r="58" spans="1:4" s="40" customFormat="1" ht="20.45" customHeight="1" x14ac:dyDescent="0.25">
      <c r="A58" s="67" t="s">
        <v>13</v>
      </c>
      <c r="B58" s="68"/>
      <c r="C58" s="68"/>
      <c r="D58" s="68"/>
    </row>
    <row r="59" spans="1:4" s="40" customFormat="1" ht="18.75" x14ac:dyDescent="0.25">
      <c r="A59" s="43"/>
      <c r="B59" s="43"/>
      <c r="C59" s="58"/>
      <c r="D59" s="9"/>
    </row>
    <row r="60" spans="1:4" s="53" customFormat="1" ht="15.75" x14ac:dyDescent="0.25">
      <c r="A60" s="18"/>
      <c r="B60" s="18"/>
      <c r="C60" s="56" t="s">
        <v>32</v>
      </c>
      <c r="D60" s="42"/>
    </row>
    <row r="61" spans="1:4" s="53" customFormat="1" ht="15.75" x14ac:dyDescent="0.25">
      <c r="A61" s="18" t="s">
        <v>5</v>
      </c>
      <c r="B61" s="18" t="s">
        <v>20</v>
      </c>
      <c r="C61" s="20" t="s">
        <v>6</v>
      </c>
      <c r="D61" s="19">
        <f>SUM(D62:D63)</f>
        <v>111300</v>
      </c>
    </row>
    <row r="62" spans="1:4" s="40" customFormat="1" ht="15.75" x14ac:dyDescent="0.25">
      <c r="A62" s="7" t="s">
        <v>5</v>
      </c>
      <c r="B62" s="7" t="s">
        <v>20</v>
      </c>
      <c r="C62" s="30" t="s">
        <v>7</v>
      </c>
      <c r="D62" s="17">
        <f>SUM(D57)</f>
        <v>111300</v>
      </c>
    </row>
    <row r="63" spans="1:4" s="40" customFormat="1" ht="19.5" customHeight="1" x14ac:dyDescent="0.25">
      <c r="A63" s="7" t="s">
        <v>5</v>
      </c>
      <c r="B63" s="7" t="s">
        <v>20</v>
      </c>
      <c r="C63" s="30" t="s">
        <v>8</v>
      </c>
      <c r="D63" s="17">
        <f>SUM(D60)</f>
        <v>0</v>
      </c>
    </row>
    <row r="64" spans="1:4" s="21" customFormat="1" ht="14.25" customHeight="1" x14ac:dyDescent="0.3">
      <c r="C64" s="22"/>
      <c r="D64" s="22"/>
    </row>
    <row r="65" spans="1:4" s="21" customFormat="1" ht="18.75" x14ac:dyDescent="0.3">
      <c r="A65" s="53" t="s">
        <v>45</v>
      </c>
      <c r="B65" s="53"/>
      <c r="C65" s="63"/>
      <c r="D65" s="23"/>
    </row>
    <row r="66" spans="1:4" s="21" customFormat="1" ht="18.75" x14ac:dyDescent="0.3"/>
  </sheetData>
  <mergeCells count="34">
    <mergeCell ref="C2:D2"/>
    <mergeCell ref="B13:C13"/>
    <mergeCell ref="A5:D5"/>
    <mergeCell ref="B10:C10"/>
    <mergeCell ref="B11:C11"/>
    <mergeCell ref="A12:D12"/>
    <mergeCell ref="B23:C23"/>
    <mergeCell ref="B24:C24"/>
    <mergeCell ref="B25:C25"/>
    <mergeCell ref="B14:C14"/>
    <mergeCell ref="B15:C15"/>
    <mergeCell ref="B16:C16"/>
    <mergeCell ref="B19:C19"/>
    <mergeCell ref="B20:C20"/>
    <mergeCell ref="B22:C22"/>
    <mergeCell ref="B21:C21"/>
    <mergeCell ref="B18:C18"/>
    <mergeCell ref="B17:C17"/>
    <mergeCell ref="C1:D1"/>
    <mergeCell ref="A44:D44"/>
    <mergeCell ref="A58:D58"/>
    <mergeCell ref="B32:C32"/>
    <mergeCell ref="B33:C33"/>
    <mergeCell ref="B26:C26"/>
    <mergeCell ref="B27:C27"/>
    <mergeCell ref="B28:C28"/>
    <mergeCell ref="B29:C29"/>
    <mergeCell ref="B30:C30"/>
    <mergeCell ref="A31:D31"/>
    <mergeCell ref="B34:C34"/>
    <mergeCell ref="B35:C35"/>
    <mergeCell ref="B36:C36"/>
    <mergeCell ref="B37:C37"/>
    <mergeCell ref="B38:C38"/>
  </mergeCells>
  <pageMargins left="0.70866141732283472" right="0.19685039370078741" top="0.42" bottom="0.31496062992125984" header="0.6" footer="0.19685039370078741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Kvasnik</cp:lastModifiedBy>
  <cp:lastPrinted>2025-12-09T12:02:56Z</cp:lastPrinted>
  <dcterms:created xsi:type="dcterms:W3CDTF">2020-12-11T06:43:40Z</dcterms:created>
  <dcterms:modified xsi:type="dcterms:W3CDTF">2025-12-11T12:07:46Z</dcterms:modified>
</cp:coreProperties>
</file>